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765" firstSheet="8" activeTab="11"/>
  </bookViews>
  <sheets>
    <sheet name="2018废铅蓄电池" sheetId="1" r:id="rId1"/>
    <sheet name="2018年月度统计" sheetId="3" r:id="rId2"/>
    <sheet name="2019废铅蓄电池 " sheetId="5" r:id="rId3"/>
    <sheet name="2019年月度统计 " sheetId="6" r:id="rId4"/>
    <sheet name="2020废铅蓄电池  " sheetId="7" r:id="rId5"/>
    <sheet name="2020年月度统计  " sheetId="8" r:id="rId6"/>
    <sheet name="2021废铅蓄电池  " sheetId="9" r:id="rId7"/>
    <sheet name="2021年月度统计   " sheetId="10" r:id="rId8"/>
    <sheet name="2022废铅蓄电池  " sheetId="11" r:id="rId9"/>
    <sheet name="2022年月度统计  " sheetId="12" r:id="rId10"/>
    <sheet name="2023废铅蓄电池   " sheetId="13" r:id="rId11"/>
    <sheet name="2023年月度统计   " sheetId="14" r:id="rId12"/>
    <sheet name="空白表" sheetId="4" r:id="rId13"/>
  </sheets>
  <calcPr calcId="144525"/>
</workbook>
</file>

<file path=xl/sharedStrings.xml><?xml version="1.0" encoding="utf-8"?>
<sst xmlns="http://schemas.openxmlformats.org/spreadsheetml/2006/main" count="391" uniqueCount="40">
  <si>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        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</si>
  <si>
    <t>日期</t>
  </si>
  <si>
    <t>产生数量</t>
  </si>
  <si>
    <t>自行处置数量</t>
  </si>
  <si>
    <t>委托利用、处置情况</t>
  </si>
  <si>
    <t>累计贮存数量</t>
  </si>
  <si>
    <t>备注</t>
  </si>
  <si>
    <t>填表人</t>
  </si>
  <si>
    <t>委托利用数量</t>
  </si>
  <si>
    <t>委托处置数量</t>
  </si>
  <si>
    <t>2017年0.4吨</t>
  </si>
  <si>
    <t>嘉兴开瑞环保科技有限公司</t>
  </si>
  <si>
    <t>方剑其</t>
  </si>
  <si>
    <t>合计</t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</si>
  <si>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月份</t>
    </r>
  </si>
  <si>
    <r>
      <rPr>
        <sz val="12"/>
        <color theme="1"/>
        <rFont val="Times New Roman"/>
        <charset val="134"/>
      </rPr>
      <t>2月份</t>
    </r>
  </si>
  <si>
    <r>
      <rPr>
        <sz val="12"/>
        <color theme="1"/>
        <rFont val="Times New Roman"/>
        <charset val="134"/>
      </rPr>
      <t>3月份</t>
    </r>
  </si>
  <si>
    <r>
      <rPr>
        <sz val="12"/>
        <color theme="1"/>
        <rFont val="Times New Roman"/>
        <charset val="134"/>
      </rPr>
      <t>4月份</t>
    </r>
  </si>
  <si>
    <r>
      <rPr>
        <sz val="12"/>
        <color theme="1"/>
        <rFont val="Times New Roman"/>
        <charset val="134"/>
      </rPr>
      <t>5月份</t>
    </r>
  </si>
  <si>
    <r>
      <rPr>
        <sz val="12"/>
        <color theme="1"/>
        <rFont val="Times New Roman"/>
        <charset val="134"/>
      </rPr>
      <t>6月份</t>
    </r>
  </si>
  <si>
    <r>
      <rPr>
        <sz val="12"/>
        <color theme="1"/>
        <rFont val="Times New Roman"/>
        <charset val="134"/>
      </rPr>
      <t>7月份</t>
    </r>
  </si>
  <si>
    <r>
      <rPr>
        <sz val="12"/>
        <color theme="1"/>
        <rFont val="Times New Roman"/>
        <charset val="134"/>
      </rPr>
      <t>8月份</t>
    </r>
  </si>
  <si>
    <r>
      <rPr>
        <sz val="12"/>
        <color theme="1"/>
        <rFont val="Times New Roman"/>
        <charset val="134"/>
      </rPr>
      <t>9月份</t>
    </r>
  </si>
  <si>
    <r>
      <rPr>
        <sz val="12"/>
        <color theme="1"/>
        <rFont val="Times New Roman"/>
        <charset val="134"/>
      </rPr>
      <t>10月份</t>
    </r>
  </si>
  <si>
    <r>
      <rPr>
        <sz val="12"/>
        <color theme="1"/>
        <rFont val="Times New Roman"/>
        <charset val="134"/>
      </rPr>
      <t>11月份</t>
    </r>
  </si>
  <si>
    <r>
      <rPr>
        <sz val="12"/>
        <color theme="1"/>
        <rFont val="Times New Roman"/>
        <charset val="134"/>
      </rPr>
      <t>12月份</t>
    </r>
  </si>
  <si>
    <t>2018年0.335吨</t>
  </si>
  <si>
    <t>危废填报截止时间</t>
  </si>
  <si>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</t>
    </r>
    <r>
      <rPr>
        <sz val="16"/>
        <color theme="1"/>
        <rFont val="仿宋_GB2312"/>
        <charset val="134"/>
      </rPr>
      <t>（</t>
    </r>
    <r>
      <rPr>
        <sz val="16"/>
        <color theme="1"/>
        <rFont val="Times New Roman"/>
        <charset val="134"/>
      </rPr>
      <t>2019</t>
    </r>
    <r>
      <rPr>
        <sz val="16"/>
        <color theme="1"/>
        <rFont val="仿宋_GB2312"/>
        <charset val="134"/>
      </rPr>
      <t>年）</t>
    </r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</si>
  <si>
    <t>湖州玖恒环保科技有限公司</t>
  </si>
  <si>
    <t>诸美娟</t>
  </si>
  <si>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</t>
    </r>
    <r>
      <rPr>
        <sz val="16"/>
        <color theme="1"/>
        <rFont val="仿宋_GB2312"/>
        <charset val="134"/>
      </rPr>
      <t>（</t>
    </r>
    <r>
      <rPr>
        <sz val="16"/>
        <color theme="1"/>
        <rFont val="Times New Roman"/>
        <charset val="134"/>
      </rPr>
      <t>2020</t>
    </r>
    <r>
      <rPr>
        <sz val="16"/>
        <color theme="1"/>
        <rFont val="仿宋_GB2312"/>
        <charset val="134"/>
      </rPr>
      <t>年）</t>
    </r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</si>
  <si>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 (2021</t>
    </r>
    <r>
      <rPr>
        <sz val="16"/>
        <color theme="1"/>
        <rFont val="仿宋_GB2312"/>
        <charset val="134"/>
      </rPr>
      <t>年</t>
    </r>
    <r>
      <rPr>
        <sz val="16"/>
        <color theme="1"/>
        <rFont val="Times New Roman"/>
        <charset val="134"/>
      </rPr>
      <t xml:space="preserve">  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</si>
  <si>
    <t>嘉兴众源环境科技有限公司</t>
  </si>
  <si>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 (2022</t>
    </r>
    <r>
      <rPr>
        <sz val="16"/>
        <color theme="1"/>
        <rFont val="仿宋_GB2312"/>
        <charset val="134"/>
      </rPr>
      <t>年</t>
    </r>
    <r>
      <rPr>
        <sz val="16"/>
        <color theme="1"/>
        <rFont val="Times New Roman"/>
        <charset val="134"/>
      </rPr>
      <t xml:space="preserve">  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</si>
  <si>
    <t>余0.24</t>
  </si>
  <si>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 (2023</t>
    </r>
    <r>
      <rPr>
        <sz val="16"/>
        <color theme="1"/>
        <rFont val="仿宋_GB2312"/>
        <charset val="134"/>
      </rPr>
      <t>年</t>
    </r>
    <r>
      <rPr>
        <sz val="16"/>
        <color theme="1"/>
        <rFont val="Times New Roman"/>
        <charset val="134"/>
      </rPr>
      <t xml:space="preserve">  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</si>
  <si>
    <t>余0</t>
  </si>
  <si>
    <t>12只</t>
  </si>
  <si>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                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</si>
</sst>
</file>

<file path=xl/styles.xml><?xml version="1.0" encoding="utf-8"?>
<styleSheet xmlns="http://schemas.openxmlformats.org/spreadsheetml/2006/main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_);[Red]\(0.000\)"/>
    <numFmt numFmtId="178" formatCode="0.0000_);[Red]\(0.0000\)"/>
    <numFmt numFmtId="179" formatCode="#,##0.0000_ "/>
    <numFmt numFmtId="180" formatCode="0.00000_);[Red]\(0.00000\)"/>
    <numFmt numFmtId="181" formatCode="0.00_ "/>
  </numFmts>
  <fonts count="32">
    <font>
      <sz val="11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2"/>
      <color theme="1"/>
      <name val="Times New Roman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theme="1"/>
      <name val="仿宋_GB2312"/>
      <charset val="134"/>
    </font>
    <font>
      <sz val="16"/>
      <color theme="1"/>
      <name val="方正小标宋简体"/>
      <charset val="134"/>
    </font>
    <font>
      <sz val="12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8" applyNumberFormat="0" applyAlignment="0" applyProtection="0">
      <alignment vertical="center"/>
    </xf>
    <xf numFmtId="0" fontId="23" fillId="11" borderId="14" applyNumberFormat="0" applyAlignment="0" applyProtection="0">
      <alignment vertical="center"/>
    </xf>
    <xf numFmtId="0" fontId="24" fillId="12" borderId="1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76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58" fontId="3" fillId="0" borderId="11" xfId="0" applyNumberFormat="1" applyFont="1" applyBorder="1" applyAlignment="1">
      <alignment horizontal="center" vertical="center" wrapText="1"/>
    </xf>
    <xf numFmtId="176" fontId="4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76" fontId="3" fillId="0" borderId="11" xfId="0" applyNumberFormat="1" applyFont="1" applyBorder="1" applyAlignment="1">
      <alignment horizontal="center" vertical="center" wrapText="1"/>
    </xf>
    <xf numFmtId="58" fontId="3" fillId="0" borderId="12" xfId="0" applyNumberFormat="1" applyFont="1" applyBorder="1" applyAlignment="1">
      <alignment horizontal="center" vertical="center" wrapText="1"/>
    </xf>
    <xf numFmtId="176" fontId="4" fillId="0" borderId="12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76" fontId="3" fillId="0" borderId="12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176" fontId="4" fillId="0" borderId="12" xfId="0" applyNumberFormat="1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176" fontId="4" fillId="0" borderId="12" xfId="0" applyNumberFormat="1" applyFont="1" applyBorder="1">
      <alignment vertical="center"/>
    </xf>
    <xf numFmtId="58" fontId="5" fillId="0" borderId="11" xfId="0" applyNumberFormat="1" applyFont="1" applyBorder="1" applyAlignment="1">
      <alignment horizontal="center" vertical="center" wrapText="1"/>
    </xf>
    <xf numFmtId="176" fontId="0" fillId="0" borderId="11" xfId="0" applyNumberFormat="1" applyFont="1" applyBorder="1" applyAlignment="1">
      <alignment horizontal="center" vertical="center" wrapText="1"/>
    </xf>
    <xf numFmtId="176" fontId="5" fillId="0" borderId="1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58" fontId="5" fillId="0" borderId="12" xfId="0" applyNumberFormat="1" applyFont="1" applyBorder="1" applyAlignment="1">
      <alignment horizontal="center" vertical="center" wrapText="1"/>
    </xf>
    <xf numFmtId="176" fontId="0" fillId="0" borderId="12" xfId="0" applyNumberFormat="1" applyFont="1" applyBorder="1" applyAlignment="1">
      <alignment horizontal="center" vertical="center" wrapText="1"/>
    </xf>
    <xf numFmtId="176" fontId="5" fillId="0" borderId="1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77" fontId="0" fillId="0" borderId="12" xfId="0" applyNumberFormat="1" applyFont="1" applyBorder="1" applyAlignment="1">
      <alignment horizontal="center" vertical="center" wrapText="1"/>
    </xf>
    <xf numFmtId="177" fontId="3" fillId="0" borderId="12" xfId="0" applyNumberFormat="1" applyFont="1" applyBorder="1" applyAlignment="1">
      <alignment horizontal="center" vertical="center" wrapText="1"/>
    </xf>
    <xf numFmtId="58" fontId="7" fillId="0" borderId="12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78" fontId="0" fillId="0" borderId="0" xfId="0" applyNumberFormat="1">
      <alignment vertical="center"/>
    </xf>
    <xf numFmtId="178" fontId="8" fillId="0" borderId="0" xfId="0" applyNumberFormat="1" applyFont="1">
      <alignment vertical="center"/>
    </xf>
    <xf numFmtId="178" fontId="3" fillId="0" borderId="11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78" fontId="4" fillId="0" borderId="12" xfId="0" applyNumberFormat="1" applyFont="1" applyBorder="1" applyAlignment="1">
      <alignment horizontal="center" vertical="center"/>
    </xf>
    <xf numFmtId="177" fontId="4" fillId="0" borderId="12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179" fontId="4" fillId="0" borderId="12" xfId="0" applyNumberFormat="1" applyFont="1" applyBorder="1" applyAlignment="1">
      <alignment horizontal="center" vertical="center"/>
    </xf>
    <xf numFmtId="178" fontId="3" fillId="0" borderId="12" xfId="0" applyNumberFormat="1" applyFont="1" applyBorder="1" applyAlignment="1">
      <alignment horizontal="center" vertical="center" wrapText="1"/>
    </xf>
    <xf numFmtId="180" fontId="3" fillId="0" borderId="12" xfId="0" applyNumberFormat="1" applyFont="1" applyBorder="1" applyAlignment="1">
      <alignment horizontal="center" vertical="center" wrapText="1"/>
    </xf>
    <xf numFmtId="178" fontId="4" fillId="0" borderId="12" xfId="0" applyNumberFormat="1" applyFont="1" applyBorder="1">
      <alignment vertical="center"/>
    </xf>
    <xf numFmtId="178" fontId="0" fillId="0" borderId="12" xfId="0" applyNumberFormat="1" applyFont="1" applyBorder="1" applyAlignment="1">
      <alignment horizontal="center" vertical="center" wrapText="1"/>
    </xf>
    <xf numFmtId="178" fontId="5" fillId="0" borderId="12" xfId="0" applyNumberFormat="1" applyFont="1" applyBorder="1" applyAlignment="1">
      <alignment horizontal="center" vertical="center" wrapText="1"/>
    </xf>
    <xf numFmtId="177" fontId="5" fillId="0" borderId="12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176" fontId="2" fillId="0" borderId="12" xfId="0" applyNumberFormat="1" applyFont="1" applyBorder="1" applyAlignment="1">
      <alignment horizontal="center" vertical="center" wrapText="1"/>
    </xf>
    <xf numFmtId="181" fontId="5" fillId="0" borderId="12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pane ySplit="3" topLeftCell="A4" activePane="bottomLeft" state="frozen"/>
      <selection/>
      <selection pane="bottomLeft" activeCell="G15" sqref="G15"/>
    </sheetView>
  </sheetViews>
  <sheetFormatPr defaultColWidth="9" defaultRowHeight="13.5"/>
  <cols>
    <col min="1" max="1" width="12.625" customWidth="1"/>
    <col min="2" max="2" width="12.625" style="1" customWidth="1"/>
    <col min="3" max="3" width="13.75" customWidth="1"/>
    <col min="4" max="4" width="13.625" customWidth="1"/>
    <col min="5" max="5" width="12.625" customWidth="1"/>
    <col min="6" max="6" width="11" style="1" customWidth="1"/>
    <col min="7" max="7" width="27.75" customWidth="1"/>
    <col min="8" max="8" width="15.625" customWidth="1"/>
    <col min="9" max="9" width="20.875" hidden="1" customWidth="1"/>
  </cols>
  <sheetData>
    <row r="1" ht="21" spans="1:8">
      <c r="A1" s="2" t="s">
        <v>36</v>
      </c>
      <c r="B1" s="2"/>
      <c r="C1" s="2"/>
      <c r="D1" s="2"/>
      <c r="E1" s="2"/>
      <c r="F1" s="2"/>
      <c r="G1" s="2"/>
      <c r="H1" s="2"/>
    </row>
    <row r="2" ht="24" customHeight="1" spans="1:8">
      <c r="A2" s="3" t="s">
        <v>1</v>
      </c>
      <c r="B2" s="4" t="s">
        <v>2</v>
      </c>
      <c r="C2" s="5" t="s">
        <v>3</v>
      </c>
      <c r="D2" s="6" t="s">
        <v>4</v>
      </c>
      <c r="E2" s="7"/>
      <c r="F2" s="4" t="s">
        <v>5</v>
      </c>
      <c r="G2" s="5" t="s">
        <v>6</v>
      </c>
      <c r="H2" s="8" t="s">
        <v>7</v>
      </c>
    </row>
    <row r="3" ht="25.5" customHeight="1" spans="1:8">
      <c r="A3" s="9"/>
      <c r="B3" s="10"/>
      <c r="C3" s="11"/>
      <c r="D3" s="12" t="s">
        <v>8</v>
      </c>
      <c r="E3" s="13" t="s">
        <v>9</v>
      </c>
      <c r="F3" s="10"/>
      <c r="G3" s="11"/>
      <c r="H3" s="14"/>
    </row>
    <row r="4" ht="25" customHeight="1" spans="1:10">
      <c r="A4" s="27" t="s">
        <v>14</v>
      </c>
      <c r="B4" s="28">
        <f>'2023废铅蓄电池   '!B35</f>
        <v>0</v>
      </c>
      <c r="C4" s="29"/>
      <c r="D4" s="29"/>
      <c r="E4" s="28">
        <f>'2023废铅蓄电池   '!E35</f>
        <v>0</v>
      </c>
      <c r="F4" s="18">
        <f>'2023废铅蓄电池   '!F35</f>
        <v>0</v>
      </c>
      <c r="G4" s="30"/>
      <c r="H4" s="31" t="s">
        <v>30</v>
      </c>
      <c r="I4" t="s">
        <v>26</v>
      </c>
      <c r="J4" t="s">
        <v>37</v>
      </c>
    </row>
    <row r="5" ht="25" customHeight="1" spans="1:8">
      <c r="A5" s="32" t="s">
        <v>15</v>
      </c>
      <c r="B5" s="33">
        <f>'2023废铅蓄电池   '!B64</f>
        <v>0</v>
      </c>
      <c r="C5" s="34"/>
      <c r="D5" s="34"/>
      <c r="E5" s="28">
        <f>'2023废铅蓄电池   '!E64</f>
        <v>0</v>
      </c>
      <c r="F5" s="22">
        <f>'2023废铅蓄电池   '!F64</f>
        <v>0</v>
      </c>
      <c r="G5" s="35"/>
      <c r="H5" s="31" t="s">
        <v>30</v>
      </c>
    </row>
    <row r="6" ht="25" customHeight="1" spans="1:8">
      <c r="A6" s="32" t="s">
        <v>16</v>
      </c>
      <c r="B6" s="33">
        <f>'2023废铅蓄电池   '!B96</f>
        <v>0</v>
      </c>
      <c r="C6" s="34"/>
      <c r="D6" s="34"/>
      <c r="E6" s="28">
        <f>'2023废铅蓄电池   '!E96</f>
        <v>0</v>
      </c>
      <c r="F6" s="22">
        <f>'2023废铅蓄电池   '!F96</f>
        <v>0</v>
      </c>
      <c r="G6" s="36"/>
      <c r="H6" s="31" t="s">
        <v>30</v>
      </c>
    </row>
    <row r="7" ht="25" customHeight="1" spans="1:8">
      <c r="A7" s="32" t="s">
        <v>17</v>
      </c>
      <c r="B7" s="33">
        <f>'2023废铅蓄电池   '!B128</f>
        <v>0</v>
      </c>
      <c r="C7" s="34"/>
      <c r="D7" s="34"/>
      <c r="E7" s="28">
        <f>'2023废铅蓄电池   '!E128</f>
        <v>0</v>
      </c>
      <c r="F7" s="22">
        <f>'2023废铅蓄电池   '!F128</f>
        <v>0</v>
      </c>
      <c r="G7" s="35"/>
      <c r="H7" s="31" t="s">
        <v>30</v>
      </c>
    </row>
    <row r="8" ht="25" customHeight="1" spans="1:8">
      <c r="A8" s="32" t="s">
        <v>18</v>
      </c>
      <c r="B8" s="37">
        <f>'2023废铅蓄电池   '!B160</f>
        <v>0.195</v>
      </c>
      <c r="C8" s="34"/>
      <c r="D8" s="34"/>
      <c r="E8" s="28">
        <f>'2023废铅蓄电池   '!E160</f>
        <v>0</v>
      </c>
      <c r="F8" s="38">
        <f>'2023废铅蓄电池   '!F160</f>
        <v>0.195</v>
      </c>
      <c r="G8" s="21"/>
      <c r="H8" s="31" t="s">
        <v>30</v>
      </c>
    </row>
    <row r="9" ht="25" customHeight="1" spans="1:8">
      <c r="A9" s="32" t="s">
        <v>19</v>
      </c>
      <c r="B9" s="33">
        <f>'2023废铅蓄电池   '!B191</f>
        <v>0</v>
      </c>
      <c r="C9" s="34"/>
      <c r="D9" s="34"/>
      <c r="E9" s="34">
        <f>'2023废铅蓄电池   '!E191</f>
        <v>0</v>
      </c>
      <c r="F9" s="38">
        <f>'2023废铅蓄电池   '!F191</f>
        <v>0.195</v>
      </c>
      <c r="G9" s="35"/>
      <c r="H9" s="31" t="s">
        <v>30</v>
      </c>
    </row>
    <row r="10" ht="25" customHeight="1" spans="1:10">
      <c r="A10" s="32" t="s">
        <v>20</v>
      </c>
      <c r="B10" s="33">
        <f>'2023废铅蓄电池   '!B223</f>
        <v>0</v>
      </c>
      <c r="C10" s="34"/>
      <c r="D10" s="34"/>
      <c r="E10" s="34">
        <f>'2023废铅蓄电池   '!E223</f>
        <v>0</v>
      </c>
      <c r="F10" s="38">
        <f>'2023废铅蓄电池   '!F223</f>
        <v>0.195</v>
      </c>
      <c r="G10" s="35"/>
      <c r="H10" s="31" t="s">
        <v>30</v>
      </c>
      <c r="J10" t="s">
        <v>38</v>
      </c>
    </row>
    <row r="11" ht="25" customHeight="1" spans="1:8">
      <c r="A11" s="32" t="s">
        <v>21</v>
      </c>
      <c r="B11" s="33"/>
      <c r="C11" s="34"/>
      <c r="D11" s="34"/>
      <c r="E11" s="34"/>
      <c r="F11" s="22"/>
      <c r="G11" s="35"/>
      <c r="H11" s="31"/>
    </row>
    <row r="12" ht="25" customHeight="1" spans="1:8">
      <c r="A12" s="32" t="s">
        <v>22</v>
      </c>
      <c r="B12" s="33"/>
      <c r="C12" s="34"/>
      <c r="D12" s="34"/>
      <c r="E12" s="34"/>
      <c r="F12" s="22"/>
      <c r="G12" s="35"/>
      <c r="H12" s="31"/>
    </row>
    <row r="13" ht="25" customHeight="1" spans="1:8">
      <c r="A13" s="32" t="s">
        <v>23</v>
      </c>
      <c r="B13" s="33"/>
      <c r="C13" s="34"/>
      <c r="D13" s="34"/>
      <c r="E13" s="34"/>
      <c r="F13" s="22"/>
      <c r="G13" s="35"/>
      <c r="H13" s="31"/>
    </row>
    <row r="14" ht="25" customHeight="1" spans="1:8">
      <c r="A14" s="32" t="s">
        <v>24</v>
      </c>
      <c r="B14" s="33"/>
      <c r="C14" s="34"/>
      <c r="D14" s="34"/>
      <c r="E14" s="34"/>
      <c r="F14" s="22"/>
      <c r="G14" s="35"/>
      <c r="H14" s="31"/>
    </row>
    <row r="15" ht="25" customHeight="1" spans="1:8">
      <c r="A15" s="32" t="s">
        <v>25</v>
      </c>
      <c r="B15" s="33"/>
      <c r="C15" s="34"/>
      <c r="D15" s="34"/>
      <c r="E15" s="34"/>
      <c r="F15" s="22"/>
      <c r="G15" s="21"/>
      <c r="H15" s="31"/>
    </row>
    <row r="16" ht="25" customHeight="1" spans="1:8">
      <c r="A16" s="39" t="s">
        <v>13</v>
      </c>
      <c r="B16" s="37">
        <f>SUM(B4:B15)</f>
        <v>0.195</v>
      </c>
      <c r="C16" s="33">
        <f>SUM(C4:C15)</f>
        <v>0</v>
      </c>
      <c r="D16" s="33">
        <f>SUM(D4:D15)</f>
        <v>0</v>
      </c>
      <c r="E16" s="33">
        <f>SUM(E4:E15)</f>
        <v>0</v>
      </c>
      <c r="F16" s="38">
        <f>F10</f>
        <v>0.195</v>
      </c>
      <c r="G16" s="35"/>
      <c r="H16" s="40"/>
    </row>
    <row r="17" spans="2:2">
      <c r="B17" s="41">
        <f>B16+0</f>
        <v>0.195</v>
      </c>
    </row>
    <row r="19" spans="2:6">
      <c r="B19" s="41"/>
      <c r="C19" s="42"/>
      <c r="F19" s="41"/>
    </row>
  </sheetData>
  <mergeCells count="8">
    <mergeCell ref="A1:H1"/>
    <mergeCell ref="D2:E2"/>
    <mergeCell ref="A2:A3"/>
    <mergeCell ref="B2:B3"/>
    <mergeCell ref="C2:C3"/>
    <mergeCell ref="F2:F3"/>
    <mergeCell ref="G2:G3"/>
    <mergeCell ref="H2:H3"/>
  </mergeCells>
  <pageMargins left="0.7" right="0.7" top="0.75" bottom="0.75" header="0.3" footer="0.3"/>
  <pageSetup paperSize="9" orientation="landscape" horizontalDpi="200" verticalDpi="3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6"/>
  <sheetViews>
    <sheetView workbookViewId="0">
      <pane ySplit="3" topLeftCell="A4" activePane="bottomLeft" state="frozen"/>
      <selection/>
      <selection pane="bottomLeft" activeCell="G25" sqref="G25"/>
    </sheetView>
  </sheetViews>
  <sheetFormatPr defaultColWidth="9" defaultRowHeight="13.5" outlineLevelCol="7"/>
  <cols>
    <col min="1" max="1" width="12.625" customWidth="1"/>
    <col min="2" max="2" width="12.625" style="1" customWidth="1"/>
    <col min="3" max="5" width="12.625" customWidth="1"/>
    <col min="6" max="6" width="12.625" style="1" customWidth="1"/>
    <col min="7" max="7" width="31.875" style="1" customWidth="1"/>
    <col min="8" max="8" width="16.25" customWidth="1"/>
    <col min="9" max="9" width="20.875" customWidth="1"/>
  </cols>
  <sheetData>
    <row r="1" ht="21" spans="1:8">
      <c r="A1" s="2" t="s">
        <v>39</v>
      </c>
      <c r="B1" s="2"/>
      <c r="C1" s="2"/>
      <c r="D1" s="2"/>
      <c r="E1" s="2"/>
      <c r="F1" s="2"/>
      <c r="G1" s="2"/>
      <c r="H1" s="2"/>
    </row>
    <row r="2" ht="26.25" customHeight="1" spans="1:8">
      <c r="A2" s="3" t="s">
        <v>1</v>
      </c>
      <c r="B2" s="4" t="s">
        <v>2</v>
      </c>
      <c r="C2" s="5" t="s">
        <v>3</v>
      </c>
      <c r="D2" s="6" t="s">
        <v>4</v>
      </c>
      <c r="E2" s="7"/>
      <c r="F2" s="4" t="s">
        <v>5</v>
      </c>
      <c r="G2" s="5" t="s">
        <v>6</v>
      </c>
      <c r="H2" s="8" t="s">
        <v>7</v>
      </c>
    </row>
    <row r="3" ht="30" customHeight="1" spans="1:8">
      <c r="A3" s="9"/>
      <c r="B3" s="10"/>
      <c r="C3" s="11"/>
      <c r="D3" s="12" t="s">
        <v>8</v>
      </c>
      <c r="E3" s="13" t="s">
        <v>9</v>
      </c>
      <c r="F3" s="10"/>
      <c r="G3" s="11"/>
      <c r="H3" s="14"/>
    </row>
    <row r="4" ht="20.1" customHeight="1" spans="1:8">
      <c r="A4" s="15"/>
      <c r="B4" s="16"/>
      <c r="C4" s="17"/>
      <c r="D4" s="17"/>
      <c r="E4" s="17"/>
      <c r="F4" s="18"/>
      <c r="G4" s="18"/>
      <c r="H4" s="17"/>
    </row>
    <row r="5" ht="20.1" customHeight="1" spans="1:8">
      <c r="A5" s="19"/>
      <c r="B5" s="20"/>
      <c r="C5" s="21"/>
      <c r="D5" s="21"/>
      <c r="E5" s="21"/>
      <c r="F5" s="22"/>
      <c r="G5" s="22"/>
      <c r="H5" s="21"/>
    </row>
    <row r="6" ht="20.1" customHeight="1" spans="1:8">
      <c r="A6" s="19"/>
      <c r="B6" s="20"/>
      <c r="C6" s="21"/>
      <c r="D6" s="21"/>
      <c r="E6" s="21"/>
      <c r="F6" s="22"/>
      <c r="G6" s="22"/>
      <c r="H6" s="21"/>
    </row>
    <row r="7" ht="20.1" customHeight="1" spans="1:8">
      <c r="A7" s="19"/>
      <c r="B7" s="20"/>
      <c r="C7" s="21"/>
      <c r="D7" s="21"/>
      <c r="E7" s="21"/>
      <c r="F7" s="22"/>
      <c r="G7" s="22"/>
      <c r="H7" s="21"/>
    </row>
    <row r="8" ht="20.1" customHeight="1" spans="1:8">
      <c r="A8" s="19"/>
      <c r="B8" s="20"/>
      <c r="C8" s="21"/>
      <c r="D8" s="21"/>
      <c r="E8" s="21"/>
      <c r="F8" s="22"/>
      <c r="G8" s="22"/>
      <c r="H8" s="21"/>
    </row>
    <row r="9" ht="20.1" customHeight="1" spans="1:8">
      <c r="A9" s="19"/>
      <c r="B9" s="20"/>
      <c r="C9" s="21"/>
      <c r="D9" s="21"/>
      <c r="E9" s="21"/>
      <c r="F9" s="22"/>
      <c r="G9" s="22"/>
      <c r="H9" s="21"/>
    </row>
    <row r="10" ht="20.1" customHeight="1" spans="1:8">
      <c r="A10" s="19"/>
      <c r="B10" s="20"/>
      <c r="C10" s="21"/>
      <c r="D10" s="21"/>
      <c r="E10" s="21"/>
      <c r="F10" s="22"/>
      <c r="G10" s="22"/>
      <c r="H10" s="21"/>
    </row>
    <row r="11" ht="20.1" customHeight="1" spans="1:8">
      <c r="A11" s="19"/>
      <c r="B11" s="20"/>
      <c r="C11" s="21"/>
      <c r="D11" s="21"/>
      <c r="E11" s="21"/>
      <c r="F11" s="22"/>
      <c r="G11" s="22"/>
      <c r="H11" s="21"/>
    </row>
    <row r="12" ht="20.1" customHeight="1" spans="1:8">
      <c r="A12" s="19"/>
      <c r="B12" s="20"/>
      <c r="C12" s="21"/>
      <c r="D12" s="21"/>
      <c r="E12" s="21"/>
      <c r="F12" s="22"/>
      <c r="G12" s="22"/>
      <c r="H12" s="21"/>
    </row>
    <row r="13" ht="20.1" customHeight="1" spans="1:8">
      <c r="A13" s="19"/>
      <c r="B13" s="20"/>
      <c r="C13" s="21"/>
      <c r="D13" s="21"/>
      <c r="E13" s="21"/>
      <c r="F13" s="22"/>
      <c r="G13" s="22"/>
      <c r="H13" s="21"/>
    </row>
    <row r="14" ht="20.1" customHeight="1" spans="1:8">
      <c r="A14" s="19"/>
      <c r="B14" s="20"/>
      <c r="C14" s="21"/>
      <c r="D14" s="21"/>
      <c r="E14" s="21"/>
      <c r="F14" s="22"/>
      <c r="G14" s="22"/>
      <c r="H14" s="21"/>
    </row>
    <row r="15" ht="20.1" customHeight="1" spans="1:8">
      <c r="A15" s="19"/>
      <c r="B15" s="20"/>
      <c r="C15" s="21"/>
      <c r="D15" s="21"/>
      <c r="E15" s="21"/>
      <c r="F15" s="22"/>
      <c r="G15" s="22"/>
      <c r="H15" s="21"/>
    </row>
    <row r="16" ht="20.1" customHeight="1" spans="1:8">
      <c r="A16" s="19"/>
      <c r="B16" s="20"/>
      <c r="C16" s="21"/>
      <c r="D16" s="21"/>
      <c r="E16" s="21"/>
      <c r="F16" s="22"/>
      <c r="G16" s="22"/>
      <c r="H16" s="21"/>
    </row>
    <row r="17" ht="20.1" customHeight="1" spans="1:8">
      <c r="A17" s="19"/>
      <c r="B17" s="20"/>
      <c r="C17" s="21"/>
      <c r="D17" s="21"/>
      <c r="E17" s="21"/>
      <c r="F17" s="22"/>
      <c r="G17" s="22"/>
      <c r="H17" s="21"/>
    </row>
    <row r="18" ht="20.1" customHeight="1" spans="1:8">
      <c r="A18" s="19"/>
      <c r="B18" s="20"/>
      <c r="C18" s="21"/>
      <c r="D18" s="21"/>
      <c r="E18" s="21"/>
      <c r="F18" s="22"/>
      <c r="G18" s="22"/>
      <c r="H18" s="21"/>
    </row>
    <row r="19" ht="20.1" customHeight="1" spans="1:8">
      <c r="A19" s="19"/>
      <c r="B19" s="20"/>
      <c r="C19" s="21"/>
      <c r="D19" s="21"/>
      <c r="E19" s="21"/>
      <c r="F19" s="22"/>
      <c r="G19" s="22"/>
      <c r="H19" s="21"/>
    </row>
    <row r="20" ht="20.1" customHeight="1" spans="1:8">
      <c r="A20" s="19"/>
      <c r="B20" s="20"/>
      <c r="C20" s="21"/>
      <c r="D20" s="21"/>
      <c r="E20" s="21"/>
      <c r="F20" s="22"/>
      <c r="G20" s="22"/>
      <c r="H20" s="21"/>
    </row>
    <row r="21" ht="20.1" customHeight="1" spans="1:8">
      <c r="A21" s="19"/>
      <c r="B21" s="20"/>
      <c r="C21" s="21"/>
      <c r="D21" s="21"/>
      <c r="E21" s="21"/>
      <c r="F21" s="22"/>
      <c r="G21" s="22"/>
      <c r="H21" s="21"/>
    </row>
    <row r="22" ht="20.1" customHeight="1" spans="1:8">
      <c r="A22" s="23"/>
      <c r="B22" s="24"/>
      <c r="C22" s="25"/>
      <c r="D22" s="25"/>
      <c r="E22" s="25"/>
      <c r="F22" s="26"/>
      <c r="G22" s="24"/>
      <c r="H22" s="21"/>
    </row>
    <row r="23" spans="2:7">
      <c r="B23"/>
      <c r="F23"/>
      <c r="G23"/>
    </row>
    <row r="24" spans="2:7">
      <c r="B24"/>
      <c r="F24"/>
      <c r="G24"/>
    </row>
    <row r="25" spans="2:7">
      <c r="B25"/>
      <c r="F25"/>
      <c r="G25"/>
    </row>
    <row r="26" spans="2:7">
      <c r="B26"/>
      <c r="F26"/>
      <c r="G26"/>
    </row>
    <row r="27" spans="2:7">
      <c r="B27"/>
      <c r="F27"/>
      <c r="G27"/>
    </row>
    <row r="28" spans="2:7">
      <c r="B28"/>
      <c r="F28"/>
      <c r="G28"/>
    </row>
    <row r="29" spans="2:7">
      <c r="B29"/>
      <c r="F29"/>
      <c r="G29"/>
    </row>
    <row r="30" spans="2:7">
      <c r="B30"/>
      <c r="F30"/>
      <c r="G30"/>
    </row>
    <row r="31" spans="2:7">
      <c r="B31"/>
      <c r="F31"/>
      <c r="G31"/>
    </row>
    <row r="32" spans="2:7">
      <c r="B32"/>
      <c r="F32"/>
      <c r="G32"/>
    </row>
    <row r="33" spans="2:7">
      <c r="B33"/>
      <c r="F33"/>
      <c r="G33"/>
    </row>
    <row r="34" spans="2:7">
      <c r="B34"/>
      <c r="F34"/>
      <c r="G34"/>
    </row>
    <row r="35" spans="2:7">
      <c r="B35"/>
      <c r="F35"/>
      <c r="G35"/>
    </row>
    <row r="36" spans="2:7">
      <c r="B36"/>
      <c r="F36"/>
      <c r="G36"/>
    </row>
    <row r="37" spans="2:7">
      <c r="B37"/>
      <c r="F37"/>
      <c r="G37"/>
    </row>
    <row r="38" spans="2:7">
      <c r="B38"/>
      <c r="F38"/>
      <c r="G38"/>
    </row>
    <row r="39" spans="2:7">
      <c r="B39"/>
      <c r="F39"/>
      <c r="G39"/>
    </row>
    <row r="40" spans="2:7">
      <c r="B40"/>
      <c r="F40"/>
      <c r="G40"/>
    </row>
    <row r="41" spans="2:7">
      <c r="B41"/>
      <c r="F41"/>
      <c r="G41"/>
    </row>
    <row r="42" spans="2:7">
      <c r="B42"/>
      <c r="F42"/>
      <c r="G42"/>
    </row>
    <row r="43" spans="2:7">
      <c r="B43"/>
      <c r="F43"/>
      <c r="G43"/>
    </row>
    <row r="44" spans="2:7">
      <c r="B44"/>
      <c r="F44"/>
      <c r="G44"/>
    </row>
    <row r="45" spans="2:7">
      <c r="B45"/>
      <c r="F45"/>
      <c r="G45"/>
    </row>
    <row r="46" spans="2:7">
      <c r="B46"/>
      <c r="F46"/>
      <c r="G46"/>
    </row>
    <row r="47" spans="2:7">
      <c r="B47"/>
      <c r="F47"/>
      <c r="G47"/>
    </row>
    <row r="48" spans="2:7">
      <c r="B48"/>
      <c r="F48"/>
      <c r="G48"/>
    </row>
    <row r="49" spans="2:7">
      <c r="B49"/>
      <c r="F49"/>
      <c r="G49"/>
    </row>
    <row r="50" spans="2:7">
      <c r="B50"/>
      <c r="F50"/>
      <c r="G50"/>
    </row>
    <row r="51" spans="2:7">
      <c r="B51"/>
      <c r="F51"/>
      <c r="G51"/>
    </row>
    <row r="52" spans="2:7">
      <c r="B52"/>
      <c r="F52"/>
      <c r="G52"/>
    </row>
    <row r="53" spans="2:7">
      <c r="B53"/>
      <c r="F53"/>
      <c r="G53"/>
    </row>
    <row r="54" spans="2:7">
      <c r="B54"/>
      <c r="F54"/>
      <c r="G54"/>
    </row>
    <row r="55" spans="2:7">
      <c r="B55"/>
      <c r="F55"/>
      <c r="G55"/>
    </row>
    <row r="56" spans="2:7">
      <c r="B56"/>
      <c r="F56"/>
      <c r="G56"/>
    </row>
    <row r="57" spans="2:7">
      <c r="B57"/>
      <c r="F57"/>
      <c r="G57"/>
    </row>
    <row r="58" spans="2:7">
      <c r="B58"/>
      <c r="F58"/>
      <c r="G58"/>
    </row>
    <row r="59" spans="2:7">
      <c r="B59"/>
      <c r="F59"/>
      <c r="G59"/>
    </row>
    <row r="60" spans="2:7">
      <c r="B60"/>
      <c r="F60"/>
      <c r="G60"/>
    </row>
    <row r="61" spans="2:7">
      <c r="B61"/>
      <c r="F61"/>
      <c r="G61"/>
    </row>
    <row r="62" spans="2:7">
      <c r="B62"/>
      <c r="F62"/>
      <c r="G62"/>
    </row>
    <row r="63" spans="2:7">
      <c r="B63"/>
      <c r="F63"/>
      <c r="G63"/>
    </row>
    <row r="64" spans="2:7">
      <c r="B64"/>
      <c r="F64"/>
      <c r="G64"/>
    </row>
    <row r="65" spans="2:7">
      <c r="B65"/>
      <c r="F65"/>
      <c r="G65"/>
    </row>
    <row r="66" spans="2:7">
      <c r="B66"/>
      <c r="F66"/>
      <c r="G66"/>
    </row>
    <row r="67" spans="2:7">
      <c r="B67"/>
      <c r="F67"/>
      <c r="G67"/>
    </row>
    <row r="68" spans="2:7">
      <c r="B68"/>
      <c r="F68"/>
      <c r="G68"/>
    </row>
    <row r="69" spans="2:7">
      <c r="B69"/>
      <c r="F69"/>
      <c r="G69"/>
    </row>
    <row r="70" spans="2:7">
      <c r="B70"/>
      <c r="F70"/>
      <c r="G70"/>
    </row>
    <row r="71" spans="2:7">
      <c r="B71"/>
      <c r="F71"/>
      <c r="G71"/>
    </row>
    <row r="72" spans="2:7">
      <c r="B72"/>
      <c r="F72"/>
      <c r="G72"/>
    </row>
    <row r="73" spans="2:7">
      <c r="B73"/>
      <c r="F73"/>
      <c r="G73"/>
    </row>
    <row r="74" spans="2:7">
      <c r="B74"/>
      <c r="F74"/>
      <c r="G74"/>
    </row>
    <row r="75" spans="2:7">
      <c r="B75"/>
      <c r="F75"/>
      <c r="G75"/>
    </row>
    <row r="76" spans="2:7">
      <c r="B76"/>
      <c r="F76"/>
      <c r="G76"/>
    </row>
    <row r="77" spans="2:7">
      <c r="B77"/>
      <c r="F77"/>
      <c r="G77"/>
    </row>
    <row r="78" spans="2:7">
      <c r="B78"/>
      <c r="F78"/>
      <c r="G78"/>
    </row>
    <row r="79" spans="2:7">
      <c r="B79"/>
      <c r="F79"/>
      <c r="G79"/>
    </row>
    <row r="80" spans="2:7">
      <c r="B80"/>
      <c r="F80"/>
      <c r="G80"/>
    </row>
    <row r="81" spans="2:7">
      <c r="B81"/>
      <c r="F81"/>
      <c r="G81"/>
    </row>
    <row r="82" spans="2:7">
      <c r="B82"/>
      <c r="F82"/>
      <c r="G82"/>
    </row>
    <row r="83" spans="2:7">
      <c r="B83"/>
      <c r="F83"/>
      <c r="G83"/>
    </row>
    <row r="84" spans="2:7">
      <c r="B84"/>
      <c r="F84"/>
      <c r="G84"/>
    </row>
    <row r="85" spans="2:7">
      <c r="B85"/>
      <c r="F85"/>
      <c r="G85"/>
    </row>
    <row r="86" spans="2:7">
      <c r="B86"/>
      <c r="F86"/>
      <c r="G86"/>
    </row>
    <row r="87" spans="2:7">
      <c r="B87"/>
      <c r="F87"/>
      <c r="G87"/>
    </row>
    <row r="88" spans="2:7">
      <c r="B88"/>
      <c r="F88"/>
      <c r="G88"/>
    </row>
    <row r="89" spans="2:7">
      <c r="B89"/>
      <c r="F89"/>
      <c r="G89"/>
    </row>
    <row r="90" spans="2:7">
      <c r="B90"/>
      <c r="F90"/>
      <c r="G90"/>
    </row>
    <row r="91" spans="2:7">
      <c r="B91"/>
      <c r="F91"/>
      <c r="G91"/>
    </row>
    <row r="92" spans="2:7">
      <c r="B92"/>
      <c r="F92"/>
      <c r="G92"/>
    </row>
    <row r="93" spans="2:7">
      <c r="B93"/>
      <c r="F93"/>
      <c r="G93"/>
    </row>
    <row r="94" spans="2:7">
      <c r="B94"/>
      <c r="F94"/>
      <c r="G94"/>
    </row>
    <row r="95" spans="2:7">
      <c r="B95"/>
      <c r="F95"/>
      <c r="G95"/>
    </row>
    <row r="96" spans="2:7">
      <c r="B96"/>
      <c r="F96"/>
      <c r="G96"/>
    </row>
    <row r="97" spans="2:7">
      <c r="B97"/>
      <c r="F97"/>
      <c r="G97"/>
    </row>
    <row r="98" spans="2:7">
      <c r="B98"/>
      <c r="F98"/>
      <c r="G98"/>
    </row>
    <row r="99" spans="2:7">
      <c r="B99"/>
      <c r="F99"/>
      <c r="G99"/>
    </row>
    <row r="100" spans="2:7">
      <c r="B100"/>
      <c r="F100"/>
      <c r="G100"/>
    </row>
    <row r="101" spans="2:7">
      <c r="B101"/>
      <c r="F101"/>
      <c r="G101"/>
    </row>
    <row r="102" spans="2:7">
      <c r="B102"/>
      <c r="F102"/>
      <c r="G102"/>
    </row>
    <row r="103" spans="2:7">
      <c r="B103"/>
      <c r="F103"/>
      <c r="G103"/>
    </row>
    <row r="104" spans="2:7">
      <c r="B104"/>
      <c r="F104"/>
      <c r="G104"/>
    </row>
    <row r="105" spans="2:7">
      <c r="B105"/>
      <c r="F105"/>
      <c r="G105"/>
    </row>
    <row r="106" spans="2:7">
      <c r="B106"/>
      <c r="F106"/>
      <c r="G106"/>
    </row>
    <row r="107" spans="2:7">
      <c r="B107"/>
      <c r="F107"/>
      <c r="G107"/>
    </row>
    <row r="108" spans="2:7">
      <c r="B108"/>
      <c r="F108"/>
      <c r="G108"/>
    </row>
    <row r="109" spans="2:7">
      <c r="B109"/>
      <c r="F109"/>
      <c r="G109"/>
    </row>
    <row r="110" spans="2:7">
      <c r="B110"/>
      <c r="F110"/>
      <c r="G110"/>
    </row>
    <row r="111" spans="2:7">
      <c r="B111"/>
      <c r="F111"/>
      <c r="G111"/>
    </row>
    <row r="112" spans="2:7">
      <c r="B112"/>
      <c r="F112"/>
      <c r="G112"/>
    </row>
    <row r="113" spans="2:7">
      <c r="B113"/>
      <c r="F113"/>
      <c r="G113"/>
    </row>
    <row r="114" hidden="1" spans="2:7">
      <c r="B114"/>
      <c r="F114"/>
      <c r="G114"/>
    </row>
    <row r="115" spans="2:7">
      <c r="B115"/>
      <c r="F115"/>
      <c r="G115"/>
    </row>
    <row r="116" spans="2:7">
      <c r="B116"/>
      <c r="F116"/>
      <c r="G116"/>
    </row>
  </sheetData>
  <mergeCells count="8">
    <mergeCell ref="A1:H1"/>
    <mergeCell ref="D2:E2"/>
    <mergeCell ref="A2:A3"/>
    <mergeCell ref="B2:B3"/>
    <mergeCell ref="C2:C3"/>
    <mergeCell ref="F2:F3"/>
    <mergeCell ref="G2:G3"/>
    <mergeCell ref="H2:H3"/>
  </mergeCells>
  <pageMargins left="0.7" right="0.7" top="0.75" bottom="0.75" header="0.3" footer="0.3"/>
  <pageSetup paperSize="9" orientation="landscape" horizontalDpi="200" verticalDpi="300"/>
  <headerFooter/>
</worksheet>
</file>